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8aa8fb452c48338/ドキュメント/ブログ関係/画像/記事内自作画像/"/>
    </mc:Choice>
  </mc:AlternateContent>
  <xr:revisionPtr revIDLastSave="66" documentId="8_{DF568029-9CAA-47FB-976A-E76B67EA0929}" xr6:coauthVersionLast="47" xr6:coauthVersionMax="47" xr10:uidLastSave="{EE086297-0FF4-4627-9D6A-51603AE6B160}"/>
  <bookViews>
    <workbookView xWindow="28680" yWindow="-120" windowWidth="29040" windowHeight="15840" xr2:uid="{A201988B-8365-484E-8C8C-FB79666C2B75}"/>
  </bookViews>
  <sheets>
    <sheet name="資金管理表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1" l="1"/>
  <c r="D3" i="1"/>
  <c r="E11" i="1"/>
  <c r="M11" i="1"/>
  <c r="J14" i="1" s="1"/>
  <c r="M14" i="1" s="1"/>
  <c r="J11" i="1" l="1"/>
  <c r="B11" i="1"/>
  <c r="B14" i="1"/>
  <c r="E14" i="1" s="1"/>
</calcChain>
</file>

<file path=xl/sharedStrings.xml><?xml version="1.0" encoding="utf-8"?>
<sst xmlns="http://schemas.openxmlformats.org/spreadsheetml/2006/main" count="28" uniqueCount="19">
  <si>
    <t>口座資金</t>
    <rPh sb="0" eb="2">
      <t>コウザ</t>
    </rPh>
    <rPh sb="2" eb="4">
      <t>シキン</t>
    </rPh>
    <phoneticPr fontId="3"/>
  </si>
  <si>
    <t>建て玉数</t>
    <rPh sb="0" eb="1">
      <t>タ</t>
    </rPh>
    <rPh sb="2" eb="3">
      <t>ダマ</t>
    </rPh>
    <rPh sb="3" eb="4">
      <t>スウ</t>
    </rPh>
    <phoneticPr fontId="3"/>
  </si>
  <si>
    <t>平均建て玉価格</t>
    <rPh sb="0" eb="2">
      <t>ヘイキン</t>
    </rPh>
    <rPh sb="2" eb="3">
      <t>タ</t>
    </rPh>
    <rPh sb="4" eb="5">
      <t>ダマ</t>
    </rPh>
    <rPh sb="5" eb="7">
      <t>カカク</t>
    </rPh>
    <phoneticPr fontId="3"/>
  </si>
  <si>
    <t>現在価格</t>
    <rPh sb="0" eb="2">
      <t>ゲンザイ</t>
    </rPh>
    <rPh sb="2" eb="4">
      <t>カカク</t>
    </rPh>
    <phoneticPr fontId="3"/>
  </si>
  <si>
    <t>証拠金維持率</t>
    <rPh sb="0" eb="3">
      <t>ショウコキン</t>
    </rPh>
    <rPh sb="3" eb="5">
      <t>イジ</t>
    </rPh>
    <rPh sb="5" eb="6">
      <t>リツ</t>
    </rPh>
    <phoneticPr fontId="3"/>
  </si>
  <si>
    <t>必要証拠金</t>
    <rPh sb="0" eb="2">
      <t>ヒツヨウ</t>
    </rPh>
    <rPh sb="2" eb="5">
      <t>ショウコキン</t>
    </rPh>
    <phoneticPr fontId="3"/>
  </si>
  <si>
    <t>限界下落幅</t>
    <rPh sb="0" eb="2">
      <t>ゲンカイ</t>
    </rPh>
    <rPh sb="2" eb="4">
      <t>ゲラク</t>
    </rPh>
    <rPh sb="4" eb="5">
      <t>ハバ</t>
    </rPh>
    <phoneticPr fontId="3"/>
  </si>
  <si>
    <t>限界下落価格</t>
    <rPh sb="0" eb="2">
      <t>ゲンカイ</t>
    </rPh>
    <rPh sb="2" eb="4">
      <t>ゲラク</t>
    </rPh>
    <rPh sb="4" eb="6">
      <t>カカク</t>
    </rPh>
    <phoneticPr fontId="3"/>
  </si>
  <si>
    <t>限界上昇幅</t>
    <rPh sb="0" eb="2">
      <t>ゲンカイ</t>
    </rPh>
    <rPh sb="2" eb="4">
      <t>ジョウショウ</t>
    </rPh>
    <rPh sb="4" eb="5">
      <t>ハバ</t>
    </rPh>
    <phoneticPr fontId="3"/>
  </si>
  <si>
    <t>限界上昇価格</t>
    <rPh sb="0" eb="2">
      <t>ゲンカイ</t>
    </rPh>
    <rPh sb="2" eb="4">
      <t>ジョウショウ</t>
    </rPh>
    <rPh sb="4" eb="6">
      <t>カカク</t>
    </rPh>
    <phoneticPr fontId="3"/>
  </si>
  <si>
    <t>55円以上危険</t>
    <rPh sb="2" eb="3">
      <t>エン</t>
    </rPh>
    <rPh sb="3" eb="5">
      <t>イジョウ</t>
    </rPh>
    <rPh sb="5" eb="7">
      <t>キケン</t>
    </rPh>
    <phoneticPr fontId="3"/>
  </si>
  <si>
    <t>155円以下危険</t>
    <rPh sb="3" eb="4">
      <t>エン</t>
    </rPh>
    <rPh sb="4" eb="6">
      <t>イカ</t>
    </rPh>
    <rPh sb="6" eb="8">
      <t>キケン</t>
    </rPh>
    <phoneticPr fontId="3"/>
  </si>
  <si>
    <t>現在の口座残高を記入</t>
    <rPh sb="0" eb="2">
      <t>ゲンザイ</t>
    </rPh>
    <rPh sb="3" eb="5">
      <t>コウザ</t>
    </rPh>
    <rPh sb="5" eb="7">
      <t>ザンダカ</t>
    </rPh>
    <rPh sb="8" eb="10">
      <t>キニュウ</t>
    </rPh>
    <phoneticPr fontId="2"/>
  </si>
  <si>
    <t>現在の豪ドル円の価格を記入</t>
    <rPh sb="0" eb="2">
      <t>ゲンザイ</t>
    </rPh>
    <rPh sb="3" eb="4">
      <t>ゴウ</t>
    </rPh>
    <rPh sb="6" eb="7">
      <t>エン</t>
    </rPh>
    <rPh sb="8" eb="10">
      <t>カカク</t>
    </rPh>
    <rPh sb="11" eb="13">
      <t>キニュウ</t>
    </rPh>
    <phoneticPr fontId="2"/>
  </si>
  <si>
    <t>現在の全ての建玉の
平均取得価格を記入</t>
    <rPh sb="0" eb="2">
      <t>ゲンザイ</t>
    </rPh>
    <rPh sb="3" eb="4">
      <t>スベ</t>
    </rPh>
    <rPh sb="6" eb="8">
      <t>タテギョク</t>
    </rPh>
    <rPh sb="10" eb="12">
      <t>ヘイキン</t>
    </rPh>
    <rPh sb="12" eb="14">
      <t>シュトク</t>
    </rPh>
    <rPh sb="14" eb="16">
      <t>カカク</t>
    </rPh>
    <rPh sb="17" eb="19">
      <t>キニュウ</t>
    </rPh>
    <phoneticPr fontId="2"/>
  </si>
  <si>
    <t>現在のユーロ円の
価格を記入</t>
    <rPh sb="0" eb="2">
      <t>ゲンザイ</t>
    </rPh>
    <rPh sb="6" eb="7">
      <t>エン</t>
    </rPh>
    <rPh sb="9" eb="11">
      <t>カカク</t>
    </rPh>
    <rPh sb="12" eb="14">
      <t>キニュウ</t>
    </rPh>
    <phoneticPr fontId="2"/>
  </si>
  <si>
    <t>現在保有してる
建玉数の合計を記入</t>
    <rPh sb="0" eb="2">
      <t>ゲンザイ</t>
    </rPh>
    <rPh sb="2" eb="4">
      <t>ホユウ</t>
    </rPh>
    <rPh sb="8" eb="10">
      <t>タテギョク</t>
    </rPh>
    <rPh sb="10" eb="11">
      <t>スウ</t>
    </rPh>
    <rPh sb="12" eb="14">
      <t>ゴウケイ</t>
    </rPh>
    <rPh sb="15" eb="17">
      <t>キニュウ</t>
    </rPh>
    <phoneticPr fontId="2"/>
  </si>
  <si>
    <t>豪ドル円ロング現在　元本の1/1350</t>
    <rPh sb="0" eb="1">
      <t>ゴウ</t>
    </rPh>
    <rPh sb="3" eb="4">
      <t>エン</t>
    </rPh>
    <rPh sb="7" eb="9">
      <t>ゲンザイ</t>
    </rPh>
    <rPh sb="10" eb="12">
      <t>ガンポン</t>
    </rPh>
    <phoneticPr fontId="3"/>
  </si>
  <si>
    <t>ユーロ円ショート現在　元本の1/1400</t>
    <rPh sb="3" eb="4">
      <t>エン</t>
    </rPh>
    <rPh sb="8" eb="10">
      <t>ゲンザイ</t>
    </rPh>
    <rPh sb="11" eb="13">
      <t>ガンポン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</si>
</sst>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&quot;¥&quot;#,##0_);[Red]\(&quot;¥&quot;#,##0\)"/>
    <numFmt numFmtId="178" formatCode="&quot;¥&quot;#,##0.00_);[Red]\(&quot;¥&quot;#,##0.00\)"/>
  </numFmts>
  <fonts count="6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176" fontId="1" fillId="2" borderId="5" xfId="0" applyNumberFormat="1" applyFont="1" applyFill="1" applyBorder="1" applyAlignment="1"/>
    <xf numFmtId="176" fontId="1" fillId="3" borderId="5" xfId="0" applyNumberFormat="1" applyFont="1" applyFill="1" applyBorder="1" applyAlignment="1"/>
    <xf numFmtId="0" fontId="0" fillId="0" borderId="0" xfId="0" applyFill="1">
      <alignment vertical="center"/>
    </xf>
    <xf numFmtId="0" fontId="0" fillId="0" borderId="4" xfId="0" applyFill="1" applyBorder="1" applyAlignment="1"/>
    <xf numFmtId="0" fontId="0" fillId="0" borderId="0" xfId="0" applyFill="1" applyBorder="1" applyAlignment="1"/>
    <xf numFmtId="0" fontId="0" fillId="0" borderId="6" xfId="0" applyFill="1" applyBorder="1" applyAlignment="1"/>
    <xf numFmtId="0" fontId="0" fillId="0" borderId="0" xfId="0" applyFill="1" applyAlignment="1"/>
    <xf numFmtId="0" fontId="0" fillId="0" borderId="12" xfId="0" applyFill="1" applyBorder="1" applyAlignment="1"/>
    <xf numFmtId="0" fontId="0" fillId="0" borderId="11" xfId="0" applyFill="1" applyBorder="1" applyAlignment="1"/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178" fontId="1" fillId="4" borderId="9" xfId="0" applyNumberFormat="1" applyFont="1" applyFill="1" applyBorder="1" applyAlignment="1">
      <alignment horizontal="center"/>
    </xf>
    <xf numFmtId="178" fontId="1" fillId="5" borderId="9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9" fontId="1" fillId="4" borderId="9" xfId="0" applyNumberFormat="1" applyFont="1" applyFill="1" applyBorder="1" applyAlignment="1">
      <alignment horizontal="center"/>
    </xf>
    <xf numFmtId="9" fontId="1" fillId="4" borderId="10" xfId="0" applyNumberFormat="1" applyFont="1" applyFill="1" applyBorder="1" applyAlignment="1">
      <alignment horizontal="center"/>
    </xf>
    <xf numFmtId="177" fontId="1" fillId="4" borderId="9" xfId="0" applyNumberFormat="1" applyFont="1" applyFill="1" applyBorder="1" applyAlignment="1">
      <alignment horizontal="center"/>
    </xf>
    <xf numFmtId="177" fontId="1" fillId="4" borderId="10" xfId="0" applyNumberFormat="1" applyFont="1" applyFill="1" applyBorder="1" applyAlignment="1">
      <alignment horizontal="center"/>
    </xf>
    <xf numFmtId="9" fontId="1" fillId="5" borderId="9" xfId="0" applyNumberFormat="1" applyFont="1" applyFill="1" applyBorder="1" applyAlignment="1">
      <alignment horizontal="center"/>
    </xf>
    <xf numFmtId="9" fontId="1" fillId="5" borderId="10" xfId="0" applyNumberFormat="1" applyFont="1" applyFill="1" applyBorder="1" applyAlignment="1">
      <alignment horizontal="center"/>
    </xf>
    <xf numFmtId="177" fontId="1" fillId="5" borderId="9" xfId="0" applyNumberFormat="1" applyFont="1" applyFill="1" applyBorder="1" applyAlignment="1">
      <alignment horizontal="center"/>
    </xf>
    <xf numFmtId="177" fontId="1" fillId="5" borderId="10" xfId="0" applyNumberFormat="1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3A1A2-855D-4C75-AC98-DD041093401A}">
  <dimension ref="A1:O15"/>
  <sheetViews>
    <sheetView tabSelected="1" workbookViewId="0">
      <selection activeCell="G18" sqref="G18"/>
    </sheetView>
  </sheetViews>
  <sheetFormatPr defaultRowHeight="18" x14ac:dyDescent="0.55000000000000004"/>
  <cols>
    <col min="1" max="1" width="16.5" customWidth="1"/>
    <col min="7" max="7" width="14.83203125" customWidth="1"/>
    <col min="8" max="8" width="1.4140625" customWidth="1"/>
    <col min="9" max="9" width="16.6640625" customWidth="1"/>
    <col min="15" max="15" width="14.58203125" customWidth="1"/>
  </cols>
  <sheetData>
    <row r="1" spans="1:15" ht="18.5" thickBot="1" x14ac:dyDescent="0.6">
      <c r="A1" s="3"/>
      <c r="G1" s="3"/>
      <c r="H1" s="3"/>
      <c r="I1" s="3"/>
      <c r="O1" s="3"/>
    </row>
    <row r="2" spans="1:15" ht="18.5" thickBot="1" x14ac:dyDescent="0.6">
      <c r="A2" s="3"/>
      <c r="B2" s="34" t="s">
        <v>17</v>
      </c>
      <c r="C2" s="35"/>
      <c r="D2" s="35"/>
      <c r="E2" s="35"/>
      <c r="F2" s="36"/>
      <c r="G2" s="3"/>
      <c r="H2" s="3"/>
      <c r="I2" s="7"/>
      <c r="J2" s="37" t="s">
        <v>18</v>
      </c>
      <c r="K2" s="38"/>
      <c r="L2" s="38"/>
      <c r="M2" s="38"/>
      <c r="N2" s="39"/>
      <c r="O2" s="3"/>
    </row>
    <row r="3" spans="1:15" ht="18.5" thickBot="1" x14ac:dyDescent="0.6">
      <c r="A3" s="3"/>
      <c r="B3" s="4"/>
      <c r="C3" s="5"/>
      <c r="D3" s="1">
        <f>SUM(B5/1350)</f>
        <v>3703.7037037037039</v>
      </c>
      <c r="E3" s="5"/>
      <c r="F3" s="6"/>
      <c r="G3" s="3"/>
      <c r="H3" s="3"/>
      <c r="I3" s="7"/>
      <c r="J3" s="4"/>
      <c r="K3" s="5"/>
      <c r="L3" s="2">
        <f>SUM(J5/1400)</f>
        <v>3571.4285714285716</v>
      </c>
      <c r="M3" s="5"/>
      <c r="N3" s="6"/>
      <c r="O3" s="3"/>
    </row>
    <row r="4" spans="1:15" ht="18" customHeight="1" x14ac:dyDescent="0.55000000000000004">
      <c r="A4" s="12" t="s">
        <v>12</v>
      </c>
      <c r="B4" s="30" t="s">
        <v>0</v>
      </c>
      <c r="C4" s="31"/>
      <c r="D4" s="5"/>
      <c r="E4" s="30" t="s">
        <v>1</v>
      </c>
      <c r="F4" s="31"/>
      <c r="G4" s="10" t="s">
        <v>16</v>
      </c>
      <c r="H4" s="3"/>
      <c r="I4" s="10" t="s">
        <v>12</v>
      </c>
      <c r="J4" s="32" t="s">
        <v>0</v>
      </c>
      <c r="K4" s="33"/>
      <c r="L4" s="5"/>
      <c r="M4" s="32" t="s">
        <v>1</v>
      </c>
      <c r="N4" s="33"/>
      <c r="O4" s="10" t="s">
        <v>16</v>
      </c>
    </row>
    <row r="5" spans="1:15" ht="18.5" thickBot="1" x14ac:dyDescent="0.6">
      <c r="A5" s="13"/>
      <c r="B5" s="24">
        <v>5000000</v>
      </c>
      <c r="C5" s="25"/>
      <c r="D5" s="5"/>
      <c r="E5" s="14">
        <v>7400</v>
      </c>
      <c r="F5" s="15"/>
      <c r="G5" s="11"/>
      <c r="H5" s="3"/>
      <c r="I5" s="11"/>
      <c r="J5" s="28">
        <v>5000000</v>
      </c>
      <c r="K5" s="29"/>
      <c r="L5" s="5"/>
      <c r="M5" s="16">
        <v>14000</v>
      </c>
      <c r="N5" s="17"/>
      <c r="O5" s="11"/>
    </row>
    <row r="6" spans="1:15" ht="18.5" customHeight="1" thickBot="1" x14ac:dyDescent="0.6">
      <c r="A6" s="3"/>
      <c r="B6" s="4"/>
      <c r="C6" s="5"/>
      <c r="D6" s="5"/>
      <c r="E6" s="5"/>
      <c r="F6" s="6"/>
      <c r="G6" s="3"/>
      <c r="H6" s="3"/>
      <c r="I6" s="7"/>
      <c r="J6" s="4"/>
      <c r="K6" s="5"/>
      <c r="L6" s="5"/>
      <c r="M6" s="5"/>
      <c r="N6" s="6"/>
      <c r="O6" s="3"/>
    </row>
    <row r="7" spans="1:15" x14ac:dyDescent="0.55000000000000004">
      <c r="A7" s="12" t="s">
        <v>14</v>
      </c>
      <c r="B7" s="30" t="s">
        <v>2</v>
      </c>
      <c r="C7" s="31"/>
      <c r="D7" s="5"/>
      <c r="E7" s="30" t="s">
        <v>3</v>
      </c>
      <c r="F7" s="31"/>
      <c r="G7" s="10" t="s">
        <v>13</v>
      </c>
      <c r="H7" s="3"/>
      <c r="I7" s="10" t="s">
        <v>14</v>
      </c>
      <c r="J7" s="32" t="s">
        <v>2</v>
      </c>
      <c r="K7" s="33"/>
      <c r="L7" s="5"/>
      <c r="M7" s="32" t="s">
        <v>3</v>
      </c>
      <c r="N7" s="33"/>
      <c r="O7" s="10" t="s">
        <v>15</v>
      </c>
    </row>
    <row r="8" spans="1:15" ht="18.5" thickBot="1" x14ac:dyDescent="0.6">
      <c r="A8" s="13"/>
      <c r="B8" s="14">
        <v>81</v>
      </c>
      <c r="C8" s="15"/>
      <c r="D8" s="5"/>
      <c r="E8" s="14">
        <v>80</v>
      </c>
      <c r="F8" s="15"/>
      <c r="G8" s="11"/>
      <c r="H8" s="3"/>
      <c r="I8" s="11"/>
      <c r="J8" s="16">
        <v>125</v>
      </c>
      <c r="K8" s="17"/>
      <c r="L8" s="5"/>
      <c r="M8" s="16">
        <v>126</v>
      </c>
      <c r="N8" s="17"/>
      <c r="O8" s="11"/>
    </row>
    <row r="9" spans="1:15" ht="18.5" thickBot="1" x14ac:dyDescent="0.6">
      <c r="A9" s="3"/>
      <c r="B9" s="4"/>
      <c r="C9" s="5"/>
      <c r="D9" s="5"/>
      <c r="E9" s="5"/>
      <c r="F9" s="6"/>
      <c r="G9" s="3"/>
      <c r="H9" s="3"/>
      <c r="I9" s="7"/>
      <c r="J9" s="4"/>
      <c r="K9" s="5"/>
      <c r="L9" s="5"/>
      <c r="M9" s="5"/>
      <c r="N9" s="6"/>
      <c r="O9" s="3"/>
    </row>
    <row r="10" spans="1:15" x14ac:dyDescent="0.55000000000000004">
      <c r="A10" s="3"/>
      <c r="B10" s="30" t="s">
        <v>4</v>
      </c>
      <c r="C10" s="31"/>
      <c r="D10" s="5"/>
      <c r="E10" s="30" t="s">
        <v>5</v>
      </c>
      <c r="F10" s="31"/>
      <c r="G10" s="3"/>
      <c r="H10" s="3"/>
      <c r="I10" s="7"/>
      <c r="J10" s="32" t="s">
        <v>4</v>
      </c>
      <c r="K10" s="33"/>
      <c r="L10" s="5"/>
      <c r="M10" s="32" t="s">
        <v>5</v>
      </c>
      <c r="N10" s="33"/>
      <c r="O10" s="3"/>
    </row>
    <row r="11" spans="1:15" ht="18.5" thickBot="1" x14ac:dyDescent="0.6">
      <c r="A11" s="3"/>
      <c r="B11" s="22">
        <f>SUM((B5-((B8-E8)*E5))/E11)</f>
        <v>208.23323323323322</v>
      </c>
      <c r="C11" s="23"/>
      <c r="D11" s="5"/>
      <c r="E11" s="24">
        <f>SUM((E5*B8)/25)</f>
        <v>23976</v>
      </c>
      <c r="F11" s="25"/>
      <c r="G11" s="3"/>
      <c r="H11" s="3"/>
      <c r="I11" s="7"/>
      <c r="J11" s="26">
        <f>SUM((J5-((M8-J8)*M5))/M11)</f>
        <v>71.228571428571428</v>
      </c>
      <c r="K11" s="27"/>
      <c r="L11" s="5"/>
      <c r="M11" s="28">
        <f>SUM((M5*J8)/25)</f>
        <v>70000</v>
      </c>
      <c r="N11" s="29"/>
      <c r="O11" s="3"/>
    </row>
    <row r="12" spans="1:15" ht="18.5" thickBot="1" x14ac:dyDescent="0.6">
      <c r="A12" s="3"/>
      <c r="B12" s="4"/>
      <c r="C12" s="5"/>
      <c r="D12" s="5"/>
      <c r="E12" s="5"/>
      <c r="F12" s="6"/>
      <c r="G12" s="3"/>
      <c r="H12" s="3"/>
      <c r="I12" s="7"/>
      <c r="J12" s="4"/>
      <c r="K12" s="5"/>
      <c r="L12" s="5"/>
      <c r="M12" s="5"/>
      <c r="N12" s="6"/>
      <c r="O12" s="3"/>
    </row>
    <row r="13" spans="1:15" x14ac:dyDescent="0.55000000000000004">
      <c r="A13" s="3"/>
      <c r="B13" s="30" t="s">
        <v>6</v>
      </c>
      <c r="C13" s="31"/>
      <c r="D13" s="5"/>
      <c r="E13" s="30" t="s">
        <v>7</v>
      </c>
      <c r="F13" s="31"/>
      <c r="G13" s="3"/>
      <c r="H13" s="3"/>
      <c r="I13" s="7"/>
      <c r="J13" s="32" t="s">
        <v>8</v>
      </c>
      <c r="K13" s="33"/>
      <c r="L13" s="5"/>
      <c r="M13" s="32" t="s">
        <v>9</v>
      </c>
      <c r="N13" s="33"/>
      <c r="O13" s="3"/>
    </row>
    <row r="14" spans="1:15" ht="18.5" thickBot="1" x14ac:dyDescent="0.6">
      <c r="A14" s="3"/>
      <c r="B14" s="18">
        <f>SUM((B5-E11-((B8-E8)*E5))/E5)</f>
        <v>671.43567567567572</v>
      </c>
      <c r="C14" s="15"/>
      <c r="D14" s="5"/>
      <c r="E14" s="18">
        <f>SUM(E8-B14)</f>
        <v>-591.43567567567572</v>
      </c>
      <c r="F14" s="15"/>
      <c r="G14" s="3"/>
      <c r="H14" s="3"/>
      <c r="I14" s="7"/>
      <c r="J14" s="19">
        <f>SUM((J5-M11-((M8-J8)*M5))/M5)</f>
        <v>351.14285714285717</v>
      </c>
      <c r="K14" s="17"/>
      <c r="L14" s="5"/>
      <c r="M14" s="19">
        <f>SUM(M8+J14)</f>
        <v>477.14285714285717</v>
      </c>
      <c r="N14" s="17"/>
      <c r="O14" s="3"/>
    </row>
    <row r="15" spans="1:15" ht="18.5" thickBot="1" x14ac:dyDescent="0.6">
      <c r="A15" s="3"/>
      <c r="B15" s="9"/>
      <c r="C15" s="8"/>
      <c r="D15" s="8"/>
      <c r="E15" s="20" t="s">
        <v>10</v>
      </c>
      <c r="F15" s="21"/>
      <c r="G15" s="3"/>
      <c r="H15" s="3"/>
      <c r="I15" s="7"/>
      <c r="J15" s="9"/>
      <c r="K15" s="8"/>
      <c r="L15" s="8"/>
      <c r="M15" s="20" t="s">
        <v>11</v>
      </c>
      <c r="N15" s="21"/>
      <c r="O15" s="3"/>
    </row>
  </sheetData>
  <mergeCells count="44">
    <mergeCell ref="B2:F2"/>
    <mergeCell ref="J2:N2"/>
    <mergeCell ref="B4:C4"/>
    <mergeCell ref="E4:F4"/>
    <mergeCell ref="J4:K4"/>
    <mergeCell ref="M4:N4"/>
    <mergeCell ref="B10:C10"/>
    <mergeCell ref="E10:F10"/>
    <mergeCell ref="J10:K10"/>
    <mergeCell ref="M10:N10"/>
    <mergeCell ref="B5:C5"/>
    <mergeCell ref="E5:F5"/>
    <mergeCell ref="J5:K5"/>
    <mergeCell ref="M5:N5"/>
    <mergeCell ref="B7:C7"/>
    <mergeCell ref="E7:F7"/>
    <mergeCell ref="J7:K7"/>
    <mergeCell ref="M7:N7"/>
    <mergeCell ref="B11:C11"/>
    <mergeCell ref="E11:F11"/>
    <mergeCell ref="J11:K11"/>
    <mergeCell ref="M11:N11"/>
    <mergeCell ref="B13:C13"/>
    <mergeCell ref="E13:F13"/>
    <mergeCell ref="J13:K13"/>
    <mergeCell ref="M13:N13"/>
    <mergeCell ref="B14:C14"/>
    <mergeCell ref="E14:F14"/>
    <mergeCell ref="J14:K14"/>
    <mergeCell ref="M14:N14"/>
    <mergeCell ref="E15:F15"/>
    <mergeCell ref="M15:N15"/>
    <mergeCell ref="O4:O5"/>
    <mergeCell ref="O7:O8"/>
    <mergeCell ref="A4:A5"/>
    <mergeCell ref="G4:G5"/>
    <mergeCell ref="A7:A8"/>
    <mergeCell ref="G7:G8"/>
    <mergeCell ref="I4:I5"/>
    <mergeCell ref="I7:I8"/>
    <mergeCell ref="B8:C8"/>
    <mergeCell ref="E8:F8"/>
    <mergeCell ref="J8:K8"/>
    <mergeCell ref="M8:N8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資金管理表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ryu09</dc:creator>
  <cp:lastModifiedBy>島田 竜治</cp:lastModifiedBy>
  <dcterms:created xsi:type="dcterms:W3CDTF">2021-01-17T08:30:25Z</dcterms:created>
  <dcterms:modified xsi:type="dcterms:W3CDTF">2021-05-30T09:25:40Z</dcterms:modified>
</cp:coreProperties>
</file>